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3980" windowHeight="8580" activeTab="0"/>
  </bookViews>
  <sheets>
    <sheet name="1.10 F" sheetId="1" r:id="rId1"/>
    <sheet name="Feuil2" sheetId="2" r:id="rId2"/>
    <sheet name="Feuil3" sheetId="3" r:id="rId3"/>
  </sheets>
  <definedNames>
    <definedName name="_xlnm.Print_Area" localSheetId="0">'1.10 F'!$A$1:$I$59</definedName>
  </definedNames>
  <calcPr fullCalcOnLoad="1"/>
</workbook>
</file>

<file path=xl/sharedStrings.xml><?xml version="1.0" encoding="utf-8"?>
<sst xmlns="http://schemas.openxmlformats.org/spreadsheetml/2006/main" count="62" uniqueCount="53">
  <si>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</si>
  <si>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</si>
  <si>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</si>
  <si>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</si>
  <si>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</si>
  <si>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</si>
  <si>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</si>
  <si>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</si>
  <si>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</si>
  <si>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</si>
  <si>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</si>
  <si>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</si>
  <si>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</si>
  <si>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=</t>
  </si>
  <si>
    <t>Total :</t>
  </si>
  <si>
    <t>Performance</t>
  </si>
  <si>
    <t>Machine :</t>
  </si>
  <si>
    <t>Date :</t>
  </si>
  <si>
    <t>Nb :</t>
  </si>
  <si>
    <t>Overall Equipment Effectiveness</t>
  </si>
  <si>
    <t>Ligne :</t>
  </si>
  <si>
    <t>Processus :</t>
  </si>
  <si>
    <t>TRG</t>
  </si>
  <si>
    <t>TAUX DE RENDEMENT GLOBAL</t>
  </si>
  <si>
    <t>DONNEES DE BASE</t>
  </si>
  <si>
    <t>Temps de Présence par Equipe (Minutes) :</t>
  </si>
  <si>
    <t>Durée (Minutes) :</t>
  </si>
  <si>
    <t>Total des Temps d'Arrêt Non Planifiés par Equipe (Minutes) :</t>
  </si>
  <si>
    <t>(Pièces/Heure) :</t>
  </si>
  <si>
    <t>Nombre de Pièces Produites par Equipe :</t>
  </si>
  <si>
    <t>Nombre de Pièces Refusées par Equipe :</t>
  </si>
  <si>
    <t>(Pièces/Minute) :</t>
  </si>
  <si>
    <t>CALCUL DES RENDEMENTS</t>
  </si>
  <si>
    <t>CALCUL DES VARIABLES</t>
  </si>
  <si>
    <t>Temps de Travail Effectif (Minutes) :</t>
  </si>
  <si>
    <t>Temps de Travail Disponible (Minutes) :</t>
  </si>
  <si>
    <t>Nombre de Pièces Conformes par Equipe :</t>
  </si>
  <si>
    <t>Disponibilité</t>
  </si>
  <si>
    <t>Qualité</t>
  </si>
  <si>
    <t>Global</t>
  </si>
  <si>
    <t>Pauses Courtes par Equipe (Minutes) :</t>
  </si>
  <si>
    <t>Pauses Déjeuner par Equipe (Minutes) :</t>
  </si>
  <si>
    <t>Nombre d'Equipes :</t>
  </si>
  <si>
    <t>n</t>
  </si>
  <si>
    <t>g-h</t>
  </si>
  <si>
    <t>j/i</t>
  </si>
  <si>
    <t>g/(f*j)</t>
  </si>
  <si>
    <t>o</t>
  </si>
  <si>
    <t>k/g</t>
  </si>
  <si>
    <t>l*m*n</t>
  </si>
  <si>
    <t>Taux Idéal :</t>
  </si>
  <si>
    <t>(a-(c+d))*b</t>
  </si>
  <si>
    <t>i-(e*b)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</si>
</sst>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%"/>
    <numFmt numFmtId="173" formatCode="0.0000"/>
  </numFmts>
  <fonts count="19">
    <font>
      <sz val="10"/>
      <name val="Arial"/>
      <family val="0"/>
    </font>
    <font>
      <sz val="12"/>
      <name val="Arial"/>
      <family val="2"/>
    </font>
    <font>
      <b/>
      <sz val="12"/>
      <color indexed="18"/>
      <name val="Arial"/>
      <family val="2"/>
    </font>
    <font>
      <sz val="11"/>
      <name val="Arial"/>
      <family val="0"/>
    </font>
    <font>
      <sz val="11"/>
      <color indexed="55"/>
      <name val="Arial"/>
      <family val="0"/>
    </font>
    <font>
      <b/>
      <sz val="11"/>
      <name val="Arial"/>
      <family val="0"/>
    </font>
    <font>
      <b/>
      <sz val="11"/>
      <color indexed="55"/>
      <name val="Arial"/>
      <family val="0"/>
    </font>
    <font>
      <sz val="10.25"/>
      <name val="Arial"/>
      <family val="2"/>
    </font>
    <font>
      <b/>
      <sz val="10.25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62"/>
      <name val="Arial"/>
      <family val="0"/>
    </font>
    <font>
      <b/>
      <sz val="12"/>
      <color indexed="9"/>
      <name val="Arial"/>
      <family val="2"/>
    </font>
    <font>
      <b/>
      <sz val="11"/>
      <color indexed="18"/>
      <name val="Arial"/>
      <family val="2"/>
    </font>
    <font>
      <sz val="11"/>
      <color indexed="62"/>
      <name val="Arial"/>
      <family val="2"/>
    </font>
    <font>
      <b/>
      <sz val="18"/>
      <color indexed="18"/>
      <name val="Arial"/>
      <family val="2"/>
    </font>
    <font>
      <i/>
      <sz val="12"/>
      <color indexed="18"/>
      <name val="Arial"/>
      <family val="2"/>
    </font>
    <font>
      <b/>
      <sz val="20"/>
      <color indexed="18"/>
      <name val="Arial"/>
      <family val="2"/>
    </font>
    <font>
      <b/>
      <sz val="11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8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4" xfId="0" applyBorder="1" applyAlignment="1">
      <alignment horizontal="left"/>
    </xf>
    <xf numFmtId="0" fontId="0" fillId="0" borderId="5" xfId="0" applyBorder="1" applyAlignment="1">
      <alignment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3" fillId="0" borderId="4" xfId="0" applyFont="1" applyBorder="1" applyAlignment="1">
      <alignment horizontal="left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5" fillId="0" borderId="2" xfId="0" applyFont="1" applyBorder="1" applyAlignment="1">
      <alignment/>
    </xf>
    <xf numFmtId="0" fontId="5" fillId="0" borderId="6" xfId="0" applyFont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0" fillId="0" borderId="0" xfId="0" applyFill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5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13" fillId="0" borderId="1" xfId="0" applyFont="1" applyBorder="1" applyAlignment="1">
      <alignment horizontal="right"/>
    </xf>
    <xf numFmtId="172" fontId="6" fillId="0" borderId="5" xfId="19" applyNumberFormat="1" applyFont="1" applyBorder="1" applyAlignment="1">
      <alignment horizontal="center"/>
    </xf>
    <xf numFmtId="172" fontId="3" fillId="0" borderId="0" xfId="19" applyNumberFormat="1" applyFont="1" applyBorder="1" applyAlignment="1">
      <alignment horizontal="left"/>
    </xf>
    <xf numFmtId="0" fontId="5" fillId="0" borderId="5" xfId="0" applyFont="1" applyBorder="1" applyAlignment="1">
      <alignment horizontal="right"/>
    </xf>
    <xf numFmtId="172" fontId="5" fillId="0" borderId="5" xfId="19" applyNumberFormat="1" applyFont="1" applyBorder="1" applyAlignment="1">
      <alignment horizontal="left"/>
    </xf>
    <xf numFmtId="0" fontId="12" fillId="0" borderId="7" xfId="0" applyFont="1" applyFill="1" applyBorder="1" applyAlignment="1">
      <alignment horizontal="center"/>
    </xf>
    <xf numFmtId="0" fontId="12" fillId="0" borderId="8" xfId="0" applyFont="1" applyFill="1" applyBorder="1" applyAlignment="1">
      <alignment horizontal="center"/>
    </xf>
    <xf numFmtId="0" fontId="12" fillId="0" borderId="3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172" fontId="5" fillId="0" borderId="0" xfId="19" applyNumberFormat="1" applyFont="1" applyBorder="1" applyAlignment="1">
      <alignment horizontal="left"/>
    </xf>
    <xf numFmtId="0" fontId="5" fillId="0" borderId="1" xfId="0" applyFont="1" applyBorder="1" applyAlignment="1">
      <alignment/>
    </xf>
    <xf numFmtId="0" fontId="5" fillId="0" borderId="4" xfId="0" applyFont="1" applyBorder="1" applyAlignment="1">
      <alignment horizontal="left"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0" fontId="14" fillId="0" borderId="0" xfId="0" applyFont="1" applyBorder="1" applyAlignment="1" quotePrefix="1">
      <alignment horizontal="center"/>
    </xf>
    <xf numFmtId="0" fontId="14" fillId="0" borderId="0" xfId="0" applyFont="1" applyBorder="1" applyAlignment="1" quotePrefix="1">
      <alignment horizontal="left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11" fillId="0" borderId="0" xfId="0" applyFont="1" applyBorder="1" applyAlignment="1" quotePrefix="1">
      <alignment horizontal="center"/>
    </xf>
    <xf numFmtId="0" fontId="3" fillId="0" borderId="5" xfId="0" applyFont="1" applyBorder="1" applyAlignment="1" applyProtection="1">
      <alignment horizontal="left"/>
      <protection locked="0"/>
    </xf>
    <xf numFmtId="0" fontId="3" fillId="0" borderId="5" xfId="0" applyFont="1" applyBorder="1" applyAlignment="1" applyProtection="1">
      <alignment/>
      <protection locked="0"/>
    </xf>
    <xf numFmtId="0" fontId="3" fillId="0" borderId="9" xfId="0" applyFont="1" applyBorder="1" applyAlignment="1" applyProtection="1">
      <alignment horizontal="left"/>
      <protection locked="0"/>
    </xf>
    <xf numFmtId="0" fontId="0" fillId="0" borderId="9" xfId="0" applyBorder="1" applyAlignment="1" applyProtection="1">
      <alignment/>
      <protection locked="0"/>
    </xf>
    <xf numFmtId="0" fontId="0" fillId="0" borderId="9" xfId="0" applyBorder="1" applyAlignment="1" applyProtection="1">
      <alignment horizontal="left"/>
      <protection locked="0"/>
    </xf>
    <xf numFmtId="0" fontId="0" fillId="0" borderId="5" xfId="0" applyBorder="1" applyAlignment="1" applyProtection="1">
      <alignment/>
      <protection locked="0"/>
    </xf>
    <xf numFmtId="0" fontId="0" fillId="0" borderId="5" xfId="0" applyBorder="1" applyAlignment="1" applyProtection="1">
      <alignment horizontal="left"/>
      <protection locked="0"/>
    </xf>
    <xf numFmtId="14" fontId="3" fillId="0" borderId="9" xfId="0" applyNumberFormat="1" applyFont="1" applyBorder="1" applyAlignment="1" applyProtection="1">
      <alignment horizontal="left"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>
      <alignment horizontal="left"/>
      <protection locked="0"/>
    </xf>
    <xf numFmtId="0" fontId="3" fillId="2" borderId="0" xfId="0" applyFont="1" applyFill="1" applyBorder="1" applyAlignment="1" applyProtection="1">
      <alignment horizontal="left"/>
      <protection locked="0"/>
    </xf>
    <xf numFmtId="0" fontId="13" fillId="0" borderId="0" xfId="0" applyFont="1" applyFill="1" applyBorder="1" applyAlignment="1">
      <alignment horizontal="center"/>
    </xf>
    <xf numFmtId="172" fontId="6" fillId="0" borderId="0" xfId="19" applyNumberFormat="1" applyFont="1" applyBorder="1" applyAlignment="1">
      <alignment horizontal="center"/>
    </xf>
    <xf numFmtId="172" fontId="17" fillId="0" borderId="0" xfId="0" applyNumberFormat="1" applyFont="1" applyBorder="1" applyAlignment="1">
      <alignment horizontal="center" vertical="top"/>
    </xf>
    <xf numFmtId="0" fontId="17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 horizontal="center"/>
    </xf>
    <xf numFmtId="0" fontId="18" fillId="3" borderId="7" xfId="0" applyFont="1" applyFill="1" applyBorder="1" applyAlignment="1">
      <alignment horizontal="center"/>
    </xf>
    <xf numFmtId="0" fontId="18" fillId="3" borderId="8" xfId="0" applyFont="1" applyFill="1" applyBorder="1" applyAlignment="1">
      <alignment horizontal="center"/>
    </xf>
    <xf numFmtId="0" fontId="18" fillId="3" borderId="3" xfId="0" applyFont="1" applyFill="1" applyBorder="1" applyAlignment="1">
      <alignment horizontal="center"/>
    </xf>
    <xf numFmtId="172" fontId="4" fillId="0" borderId="0" xfId="19" applyNumberFormat="1" applyFont="1" applyBorder="1" applyAlignment="1" applyProtection="1">
      <alignment horizontal="center"/>
      <protection locked="0"/>
    </xf>
    <xf numFmtId="0" fontId="16" fillId="0" borderId="1" xfId="0" applyFont="1" applyBorder="1" applyAlignment="1">
      <alignment horizontal="right" vertical="center"/>
    </xf>
    <xf numFmtId="0" fontId="16" fillId="0" borderId="0" xfId="0" applyFont="1" applyBorder="1" applyAlignment="1">
      <alignment horizontal="right" vertical="center"/>
    </xf>
    <xf numFmtId="0" fontId="15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25"/>
          <c:y val="0.02675"/>
          <c:w val="0.96475"/>
          <c:h val="0.88"/>
        </c:manualLayout>
      </c:layout>
      <c:barChart>
        <c:barDir val="col"/>
        <c:grouping val="clustered"/>
        <c:varyColors val="0"/>
        <c:ser>
          <c:idx val="0"/>
          <c:order val="0"/>
          <c:tx>
            <c:v>Calculé au Processus</c:v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'1.10 F'!$D$31:$D$34</c:f>
              <c:strCache/>
            </c:strRef>
          </c:cat>
          <c:val>
            <c:numRef>
              <c:f>'1.10 F'!$E$31:$E$34</c:f>
              <c:numCache/>
            </c:numRef>
          </c:val>
        </c:ser>
        <c:ser>
          <c:idx val="1"/>
          <c:order val="1"/>
          <c:tx>
            <c:v>Classe Mondiale</c:v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'1.10 F'!$D$31:$D$34</c:f>
              <c:strCache/>
            </c:strRef>
          </c:cat>
          <c:val>
            <c:numRef>
              <c:f>'1.10 F'!$F$31:$F$34</c:f>
              <c:numCache/>
            </c:numRef>
          </c:val>
        </c:ser>
        <c:overlap val="20"/>
        <c:gapWidth val="230"/>
        <c:axId val="3181956"/>
        <c:axId val="66821077"/>
      </c:barChart>
      <c:catAx>
        <c:axId val="31819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Taux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66821077"/>
        <c:crosses val="autoZero"/>
        <c:auto val="1"/>
        <c:lblOffset val="100"/>
        <c:noMultiLvlLbl val="0"/>
      </c:catAx>
      <c:valAx>
        <c:axId val="66821077"/>
        <c:scaling>
          <c:orientation val="minMax"/>
          <c:max val="1.2"/>
          <c:min val="0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3181956"/>
        <c:crossesAt val="1"/>
        <c:crossBetween val="between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0225"/>
          <c:y val="0.08275"/>
          <c:w val="0.55225"/>
          <c:h val="0.066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304800</xdr:colOff>
      <xdr:row>0</xdr:row>
      <xdr:rowOff>38100</xdr:rowOff>
    </xdr:from>
    <xdr:to>
      <xdr:col>8</xdr:col>
      <xdr:colOff>323850</xdr:colOff>
      <xdr:row>2</xdr:row>
      <xdr:rowOff>38100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8275" y="38100"/>
          <a:ext cx="5048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35</xdr:row>
      <xdr:rowOff>152400</xdr:rowOff>
    </xdr:from>
    <xdr:to>
      <xdr:col>8</xdr:col>
      <xdr:colOff>342900</xdr:colOff>
      <xdr:row>58</xdr:row>
      <xdr:rowOff>85725</xdr:rowOff>
    </xdr:to>
    <xdr:graphicFrame>
      <xdr:nvGraphicFramePr>
        <xdr:cNvPr id="2" name="Chart 1"/>
        <xdr:cNvGraphicFramePr/>
      </xdr:nvGraphicFramePr>
      <xdr:xfrm>
        <a:off x="28575" y="5638800"/>
        <a:ext cx="5743575" cy="3657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showGridLines="0" tabSelected="1" workbookViewId="0" topLeftCell="A1">
      <selection activeCell="A61" sqref="A61:IV72"/>
    </sheetView>
  </sheetViews>
  <sheetFormatPr defaultColWidth="11.421875" defaultRowHeight="12.75"/>
  <cols>
    <col min="1" max="1" width="13.421875" style="0" customWidth="1"/>
    <col min="2" max="2" width="14.57421875" style="0" customWidth="1"/>
    <col min="3" max="3" width="12.421875" style="0" customWidth="1"/>
    <col min="4" max="4" width="16.7109375" style="0" customWidth="1"/>
    <col min="5" max="5" width="7.8515625" style="1" customWidth="1"/>
    <col min="6" max="6" width="5.00390625" style="0" customWidth="1"/>
    <col min="7" max="7" width="4.140625" style="1" customWidth="1"/>
    <col min="8" max="8" width="7.28125" style="0" customWidth="1"/>
    <col min="9" max="9" width="5.421875" style="1" customWidth="1"/>
    <col min="10" max="10" width="2.140625" style="25" customWidth="1"/>
    <col min="11" max="11" width="4.00390625" style="33" customWidth="1"/>
    <col min="12" max="12" width="3.00390625" style="0" customWidth="1"/>
    <col min="13" max="13" width="4.8515625" style="1" customWidth="1"/>
  </cols>
  <sheetData>
    <row r="1" spans="1:9" ht="24" customHeight="1">
      <c r="A1" s="87" t="s">
        <v>23</v>
      </c>
      <c r="B1" s="88"/>
      <c r="C1" s="88"/>
      <c r="D1" s="88"/>
      <c r="E1" s="88"/>
      <c r="F1" s="88"/>
      <c r="G1" s="88"/>
      <c r="H1" s="88"/>
      <c r="I1" s="4"/>
    </row>
    <row r="2" spans="1:9" ht="15.75" customHeight="1">
      <c r="A2" s="85" t="s">
        <v>19</v>
      </c>
      <c r="B2" s="86"/>
      <c r="C2" s="86"/>
      <c r="D2" s="86"/>
      <c r="E2" s="86"/>
      <c r="F2" s="86"/>
      <c r="G2" s="86"/>
      <c r="H2" s="6"/>
      <c r="I2" s="7"/>
    </row>
    <row r="3" spans="1:9" ht="6" customHeight="1">
      <c r="A3" s="2"/>
      <c r="B3" s="6"/>
      <c r="C3" s="6"/>
      <c r="D3" s="6"/>
      <c r="E3" s="5"/>
      <c r="F3" s="6"/>
      <c r="G3" s="5"/>
      <c r="H3" s="6"/>
      <c r="I3" s="7"/>
    </row>
    <row r="4" spans="1:13" s="28" customFormat="1" ht="15">
      <c r="A4" s="38" t="s">
        <v>20</v>
      </c>
      <c r="B4" s="65"/>
      <c r="C4" s="66"/>
      <c r="D4" s="66"/>
      <c r="E4" s="65"/>
      <c r="F4" s="80" t="s">
        <v>22</v>
      </c>
      <c r="G4" s="80"/>
      <c r="H4" s="80"/>
      <c r="I4" s="30"/>
      <c r="J4" s="29"/>
      <c r="K4" s="34"/>
      <c r="M4" s="32"/>
    </row>
    <row r="5" spans="1:9" ht="15">
      <c r="A5" s="38" t="s">
        <v>21</v>
      </c>
      <c r="B5" s="67"/>
      <c r="C5" s="68"/>
      <c r="D5" s="68"/>
      <c r="E5" s="69"/>
      <c r="F5" s="80"/>
      <c r="G5" s="80"/>
      <c r="H5" s="80"/>
      <c r="I5" s="7"/>
    </row>
    <row r="6" spans="1:9" ht="15" customHeight="1">
      <c r="A6" s="38" t="s">
        <v>16</v>
      </c>
      <c r="B6" s="65"/>
      <c r="C6" s="70"/>
      <c r="D6" s="70"/>
      <c r="E6" s="71"/>
      <c r="F6" s="78">
        <f>IF(E34=0,"",E34)</f>
      </c>
      <c r="G6" s="79"/>
      <c r="H6" s="79"/>
      <c r="I6" s="7"/>
    </row>
    <row r="7" spans="1:9" ht="15" customHeight="1">
      <c r="A7" s="38" t="s">
        <v>17</v>
      </c>
      <c r="B7" s="72"/>
      <c r="C7" s="73"/>
      <c r="D7" s="73"/>
      <c r="E7" s="74"/>
      <c r="F7" s="79"/>
      <c r="G7" s="79"/>
      <c r="H7" s="79"/>
      <c r="I7" s="7"/>
    </row>
    <row r="8" spans="1:9" ht="6" customHeight="1">
      <c r="A8" s="3"/>
      <c r="B8" s="8"/>
      <c r="C8" s="8"/>
      <c r="D8" s="8"/>
      <c r="E8" s="9"/>
      <c r="F8" s="8"/>
      <c r="G8" s="9"/>
      <c r="H8" s="8"/>
      <c r="I8" s="10"/>
    </row>
    <row r="10" spans="1:13" s="28" customFormat="1" ht="15">
      <c r="A10" s="81" t="s">
        <v>24</v>
      </c>
      <c r="B10" s="82"/>
      <c r="C10" s="82"/>
      <c r="D10" s="82"/>
      <c r="E10" s="82"/>
      <c r="F10" s="82"/>
      <c r="G10" s="82"/>
      <c r="H10" s="82"/>
      <c r="I10" s="83"/>
      <c r="J10" s="76"/>
      <c r="K10" s="34"/>
      <c r="M10" s="32"/>
    </row>
    <row r="11" spans="1:13" s="47" customFormat="1" ht="6" customHeight="1">
      <c r="A11" s="43"/>
      <c r="B11" s="44"/>
      <c r="C11" s="44"/>
      <c r="D11" s="44"/>
      <c r="E11" s="44"/>
      <c r="F11" s="44"/>
      <c r="G11" s="44"/>
      <c r="H11" s="44"/>
      <c r="I11" s="45"/>
      <c r="J11" s="23"/>
      <c r="K11" s="46"/>
      <c r="M11" s="48"/>
    </row>
    <row r="12" spans="1:14" s="11" customFormat="1" ht="14.25">
      <c r="A12" s="16"/>
      <c r="B12" s="14"/>
      <c r="C12" s="14"/>
      <c r="D12" s="12" t="s">
        <v>25</v>
      </c>
      <c r="E12" s="75"/>
      <c r="F12" s="14"/>
      <c r="G12" s="13"/>
      <c r="H12" s="14"/>
      <c r="I12" s="15"/>
      <c r="J12" s="24"/>
      <c r="K12" s="54" t="s">
        <v>0</v>
      </c>
      <c r="L12" s="58"/>
      <c r="M12" s="59"/>
      <c r="N12" s="60"/>
    </row>
    <row r="13" spans="1:14" s="11" customFormat="1" ht="14.25">
      <c r="A13" s="16"/>
      <c r="B13" s="14"/>
      <c r="C13" s="14"/>
      <c r="D13" s="12" t="s">
        <v>42</v>
      </c>
      <c r="E13" s="75"/>
      <c r="F13" s="14"/>
      <c r="G13" s="13"/>
      <c r="H13" s="14"/>
      <c r="I13" s="15"/>
      <c r="J13" s="24"/>
      <c r="K13" s="54" t="s">
        <v>1</v>
      </c>
      <c r="L13" s="58"/>
      <c r="M13" s="59"/>
      <c r="N13" s="60"/>
    </row>
    <row r="14" spans="1:14" s="11" customFormat="1" ht="14.25">
      <c r="A14" s="16"/>
      <c r="B14" s="12"/>
      <c r="C14" s="12" t="s">
        <v>40</v>
      </c>
      <c r="D14" s="12" t="s">
        <v>26</v>
      </c>
      <c r="E14" s="75"/>
      <c r="F14" s="12" t="s">
        <v>18</v>
      </c>
      <c r="G14" s="75"/>
      <c r="H14" s="14" t="s">
        <v>14</v>
      </c>
      <c r="I14" s="15">
        <f>E14*G14</f>
        <v>0</v>
      </c>
      <c r="J14" s="24"/>
      <c r="K14" s="54" t="s">
        <v>2</v>
      </c>
      <c r="L14" s="58"/>
      <c r="M14" s="59"/>
      <c r="N14" s="60"/>
    </row>
    <row r="15" spans="1:14" s="11" customFormat="1" ht="14.25">
      <c r="A15" s="16"/>
      <c r="B15" s="12"/>
      <c r="C15" s="12" t="s">
        <v>41</v>
      </c>
      <c r="D15" s="12" t="s">
        <v>26</v>
      </c>
      <c r="E15" s="75"/>
      <c r="F15" s="12" t="s">
        <v>18</v>
      </c>
      <c r="G15" s="75"/>
      <c r="H15" s="14" t="s">
        <v>14</v>
      </c>
      <c r="I15" s="15">
        <f>E15*G15</f>
        <v>0</v>
      </c>
      <c r="J15" s="24"/>
      <c r="K15" s="54" t="s">
        <v>3</v>
      </c>
      <c r="L15" s="58"/>
      <c r="M15" s="59"/>
      <c r="N15" s="60"/>
    </row>
    <row r="16" spans="1:14" s="11" customFormat="1" ht="14.25">
      <c r="A16" s="16"/>
      <c r="B16" s="14"/>
      <c r="C16" s="14"/>
      <c r="D16" s="12" t="s">
        <v>27</v>
      </c>
      <c r="E16" s="75"/>
      <c r="F16" s="14"/>
      <c r="G16" s="13"/>
      <c r="H16" s="14"/>
      <c r="I16" s="15"/>
      <c r="J16" s="24"/>
      <c r="K16" s="54" t="s">
        <v>4</v>
      </c>
      <c r="L16" s="58"/>
      <c r="M16" s="59"/>
      <c r="N16" s="60"/>
    </row>
    <row r="17" spans="1:14" s="11" customFormat="1" ht="14.25">
      <c r="A17" s="16"/>
      <c r="B17" s="14"/>
      <c r="C17" s="12" t="s">
        <v>50</v>
      </c>
      <c r="D17" s="12" t="s">
        <v>28</v>
      </c>
      <c r="E17" s="75"/>
      <c r="F17" s="14"/>
      <c r="G17" s="13"/>
      <c r="H17" s="12" t="s">
        <v>31</v>
      </c>
      <c r="I17" s="15">
        <f>E17/60</f>
        <v>0</v>
      </c>
      <c r="J17" s="24"/>
      <c r="K17" s="54" t="s">
        <v>5</v>
      </c>
      <c r="L17" s="58"/>
      <c r="M17" s="59"/>
      <c r="N17" s="60"/>
    </row>
    <row r="18" spans="1:14" s="11" customFormat="1" ht="14.25">
      <c r="A18" s="16"/>
      <c r="B18" s="14"/>
      <c r="C18" s="14"/>
      <c r="D18" s="12" t="s">
        <v>29</v>
      </c>
      <c r="E18" s="75"/>
      <c r="F18" s="14"/>
      <c r="G18" s="13"/>
      <c r="H18" s="14"/>
      <c r="I18" s="15"/>
      <c r="J18" s="24"/>
      <c r="K18" s="54" t="s">
        <v>6</v>
      </c>
      <c r="L18" s="58"/>
      <c r="M18" s="59"/>
      <c r="N18" s="60"/>
    </row>
    <row r="19" spans="1:14" s="11" customFormat="1" ht="14.25">
      <c r="A19" s="16"/>
      <c r="B19" s="14"/>
      <c r="C19" s="14"/>
      <c r="D19" s="12" t="s">
        <v>30</v>
      </c>
      <c r="E19" s="75"/>
      <c r="F19" s="14"/>
      <c r="G19" s="13"/>
      <c r="H19" s="14"/>
      <c r="I19" s="15"/>
      <c r="J19" s="24"/>
      <c r="K19" s="54" t="s">
        <v>7</v>
      </c>
      <c r="L19" s="58"/>
      <c r="M19" s="59"/>
      <c r="N19" s="60"/>
    </row>
    <row r="20" spans="1:14" s="11" customFormat="1" ht="6" customHeight="1">
      <c r="A20" s="17"/>
      <c r="B20" s="18"/>
      <c r="C20" s="18"/>
      <c r="D20" s="31"/>
      <c r="E20" s="19"/>
      <c r="F20" s="18"/>
      <c r="G20" s="19"/>
      <c r="H20" s="18"/>
      <c r="I20" s="20"/>
      <c r="J20" s="24"/>
      <c r="K20" s="58"/>
      <c r="L20" s="58"/>
      <c r="M20" s="59"/>
      <c r="N20" s="60"/>
    </row>
    <row r="21" spans="11:14" ht="6" customHeight="1">
      <c r="K21" s="58"/>
      <c r="L21" s="58"/>
      <c r="M21" s="59"/>
      <c r="N21" s="60"/>
    </row>
    <row r="22" spans="1:13" s="28" customFormat="1" ht="15">
      <c r="A22" s="81" t="s">
        <v>33</v>
      </c>
      <c r="B22" s="82"/>
      <c r="C22" s="82"/>
      <c r="D22" s="82"/>
      <c r="E22" s="82"/>
      <c r="F22" s="82"/>
      <c r="G22" s="82"/>
      <c r="H22" s="82"/>
      <c r="I22" s="83"/>
      <c r="J22" s="76"/>
      <c r="K22" s="54"/>
      <c r="L22" s="54"/>
      <c r="M22" s="55"/>
    </row>
    <row r="23" spans="1:14" s="47" customFormat="1" ht="6" customHeight="1">
      <c r="A23" s="43"/>
      <c r="B23" s="44"/>
      <c r="C23" s="44"/>
      <c r="D23" s="44"/>
      <c r="E23" s="44"/>
      <c r="F23" s="44"/>
      <c r="G23" s="44"/>
      <c r="H23" s="44"/>
      <c r="I23" s="45"/>
      <c r="J23" s="23"/>
      <c r="K23" s="61"/>
      <c r="L23" s="61"/>
      <c r="M23" s="62"/>
      <c r="N23" s="63"/>
    </row>
    <row r="24" spans="1:14" s="11" customFormat="1" ht="14.25">
      <c r="A24" s="16"/>
      <c r="B24" s="14"/>
      <c r="C24" s="14"/>
      <c r="D24" s="12" t="s">
        <v>34</v>
      </c>
      <c r="E24" s="13">
        <f>(E12-(I14+I15))*E13</f>
        <v>0</v>
      </c>
      <c r="F24" s="14"/>
      <c r="G24" s="13"/>
      <c r="H24" s="14"/>
      <c r="I24" s="15"/>
      <c r="J24" s="24"/>
      <c r="K24" s="54" t="s">
        <v>8</v>
      </c>
      <c r="L24" s="56" t="s">
        <v>13</v>
      </c>
      <c r="M24" s="57" t="s">
        <v>51</v>
      </c>
      <c r="N24" s="60"/>
    </row>
    <row r="25" spans="1:14" s="11" customFormat="1" ht="14.25">
      <c r="A25" s="16"/>
      <c r="B25" s="14"/>
      <c r="C25" s="14"/>
      <c r="D25" s="12" t="s">
        <v>35</v>
      </c>
      <c r="E25" s="13">
        <f>E24-(E16*E13)</f>
        <v>0</v>
      </c>
      <c r="F25" s="14"/>
      <c r="G25" s="13"/>
      <c r="H25" s="14"/>
      <c r="I25" s="15"/>
      <c r="J25" s="24"/>
      <c r="K25" s="54" t="s">
        <v>9</v>
      </c>
      <c r="L25" s="56" t="s">
        <v>13</v>
      </c>
      <c r="M25" s="55" t="s">
        <v>52</v>
      </c>
      <c r="N25" s="60"/>
    </row>
    <row r="26" spans="1:14" s="11" customFormat="1" ht="14.25">
      <c r="A26" s="16"/>
      <c r="B26" s="14"/>
      <c r="C26" s="14"/>
      <c r="D26" s="12" t="s">
        <v>36</v>
      </c>
      <c r="E26" s="13">
        <f>E18-E19</f>
        <v>0</v>
      </c>
      <c r="F26" s="14"/>
      <c r="G26" s="13"/>
      <c r="H26" s="14"/>
      <c r="I26" s="15"/>
      <c r="J26" s="24"/>
      <c r="K26" s="54" t="s">
        <v>10</v>
      </c>
      <c r="L26" s="56" t="s">
        <v>13</v>
      </c>
      <c r="M26" s="55" t="s">
        <v>44</v>
      </c>
      <c r="N26" s="60"/>
    </row>
    <row r="27" spans="1:14" s="11" customFormat="1" ht="6" customHeight="1">
      <c r="A27" s="17"/>
      <c r="B27" s="18"/>
      <c r="C27" s="18"/>
      <c r="D27" s="31"/>
      <c r="E27" s="19"/>
      <c r="F27" s="18"/>
      <c r="G27" s="19"/>
      <c r="H27" s="18"/>
      <c r="I27" s="20"/>
      <c r="J27" s="24"/>
      <c r="K27" s="58"/>
      <c r="L27" s="64"/>
      <c r="M27" s="59"/>
      <c r="N27" s="60"/>
    </row>
    <row r="28" spans="11:14" ht="6" customHeight="1">
      <c r="K28" s="58"/>
      <c r="L28" s="58"/>
      <c r="M28" s="59"/>
      <c r="N28" s="60"/>
    </row>
    <row r="29" spans="1:13" s="28" customFormat="1" ht="15">
      <c r="A29" s="81" t="s">
        <v>32</v>
      </c>
      <c r="B29" s="82"/>
      <c r="C29" s="82"/>
      <c r="D29" s="82"/>
      <c r="E29" s="82"/>
      <c r="F29" s="82"/>
      <c r="G29" s="82"/>
      <c r="H29" s="82"/>
      <c r="I29" s="83"/>
      <c r="J29" s="76"/>
      <c r="K29" s="54"/>
      <c r="L29" s="54"/>
      <c r="M29" s="55"/>
    </row>
    <row r="30" spans="1:14" s="47" customFormat="1" ht="6" customHeight="1">
      <c r="A30" s="43"/>
      <c r="B30" s="44"/>
      <c r="C30" s="44"/>
      <c r="D30" s="44"/>
      <c r="E30" s="44"/>
      <c r="F30" s="44"/>
      <c r="G30" s="44"/>
      <c r="H30" s="44"/>
      <c r="I30" s="45"/>
      <c r="J30" s="23"/>
      <c r="K30" s="61"/>
      <c r="L30" s="61"/>
      <c r="M30" s="62"/>
      <c r="N30" s="63"/>
    </row>
    <row r="31" spans="1:14" s="11" customFormat="1" ht="14.25">
      <c r="A31" s="16"/>
      <c r="B31" s="14"/>
      <c r="C31" s="14"/>
      <c r="D31" s="12" t="s">
        <v>37</v>
      </c>
      <c r="E31" s="40">
        <f>IF(E24&lt;&gt;0,E25/E24,0)</f>
        <v>0</v>
      </c>
      <c r="F31" s="84">
        <v>0.9</v>
      </c>
      <c r="G31" s="84"/>
      <c r="H31" s="14"/>
      <c r="I31" s="15"/>
      <c r="J31" s="24"/>
      <c r="K31" s="54" t="s">
        <v>11</v>
      </c>
      <c r="L31" s="56" t="s">
        <v>13</v>
      </c>
      <c r="M31" s="55" t="s">
        <v>45</v>
      </c>
      <c r="N31" s="28"/>
    </row>
    <row r="32" spans="1:14" s="11" customFormat="1" ht="14.25">
      <c r="A32" s="16"/>
      <c r="B32" s="14"/>
      <c r="C32" s="14"/>
      <c r="D32" s="12" t="s">
        <v>15</v>
      </c>
      <c r="E32" s="40">
        <f>IF(I17*E25&lt;&gt;0,E18*E13/(I17*E25),0)</f>
        <v>0</v>
      </c>
      <c r="F32" s="84">
        <v>0.95</v>
      </c>
      <c r="G32" s="84"/>
      <c r="H32" s="14"/>
      <c r="I32" s="15"/>
      <c r="J32" s="24"/>
      <c r="K32" s="54" t="s">
        <v>12</v>
      </c>
      <c r="L32" s="56" t="s">
        <v>13</v>
      </c>
      <c r="M32" s="57" t="s">
        <v>46</v>
      </c>
      <c r="N32" s="28"/>
    </row>
    <row r="33" spans="1:14" s="11" customFormat="1" ht="14.25">
      <c r="A33" s="16"/>
      <c r="B33" s="14"/>
      <c r="C33" s="14"/>
      <c r="D33" s="12" t="s">
        <v>38</v>
      </c>
      <c r="E33" s="40">
        <f>IF(E18&lt;&gt;0,E26/E18,0)</f>
        <v>0</v>
      </c>
      <c r="F33" s="84">
        <v>0.999</v>
      </c>
      <c r="G33" s="84"/>
      <c r="H33" s="14"/>
      <c r="I33" s="15"/>
      <c r="J33" s="24"/>
      <c r="K33" s="54" t="s">
        <v>43</v>
      </c>
      <c r="L33" s="56" t="s">
        <v>13</v>
      </c>
      <c r="M33" s="55" t="s">
        <v>48</v>
      </c>
      <c r="N33" s="28"/>
    </row>
    <row r="34" spans="1:14" s="11" customFormat="1" ht="15">
      <c r="A34" s="52"/>
      <c r="B34" s="49"/>
      <c r="C34" s="49"/>
      <c r="D34" s="50" t="s">
        <v>39</v>
      </c>
      <c r="E34" s="51">
        <f>E31*E32*E33</f>
        <v>0</v>
      </c>
      <c r="F34" s="77">
        <f>F31*F32*F33</f>
        <v>0.8541449999999999</v>
      </c>
      <c r="G34" s="77"/>
      <c r="H34" s="14"/>
      <c r="I34" s="53"/>
      <c r="J34" s="26"/>
      <c r="K34" s="54" t="s">
        <v>47</v>
      </c>
      <c r="L34" s="54" t="s">
        <v>13</v>
      </c>
      <c r="M34" s="55" t="s">
        <v>49</v>
      </c>
      <c r="N34" s="28"/>
    </row>
    <row r="35" spans="1:14" s="11" customFormat="1" ht="6" customHeight="1">
      <c r="A35" s="21"/>
      <c r="B35" s="27"/>
      <c r="C35" s="27"/>
      <c r="D35" s="41"/>
      <c r="E35" s="42"/>
      <c r="F35" s="39"/>
      <c r="G35" s="39"/>
      <c r="H35" s="18"/>
      <c r="I35" s="22"/>
      <c r="J35" s="26"/>
      <c r="K35" s="33"/>
      <c r="L35" s="35"/>
      <c r="M35" s="36"/>
      <c r="N35" s="37"/>
    </row>
  </sheetData>
  <sheetProtection/>
  <mergeCells count="11">
    <mergeCell ref="A2:G2"/>
    <mergeCell ref="A1:H1"/>
    <mergeCell ref="F32:G32"/>
    <mergeCell ref="F33:G33"/>
    <mergeCell ref="F34:G34"/>
    <mergeCell ref="F6:H7"/>
    <mergeCell ref="F4:H5"/>
    <mergeCell ref="A29:I29"/>
    <mergeCell ref="A10:I10"/>
    <mergeCell ref="A22:I22"/>
    <mergeCell ref="F31:G31"/>
  </mergeCells>
  <printOptions/>
  <pageMargins left="0.75" right="0.75" top="0.68" bottom="1" header="0.4921259845" footer="0.4921259845"/>
  <pageSetup horizontalDpi="600" verticalDpi="600" orientation="portrait" paperSize="9" r:id="rId2"/>
  <headerFooter alignWithMargins="0">
    <oddFooter>&amp;L&amp;9Fichier : &amp;F
Copyright © 2004-2008 - Philippe Magnier&amp;R&amp;9Révision du Formulaire : 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AUXITROL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MAGNIER</dc:creator>
  <cp:keywords/>
  <dc:description/>
  <cp:lastModifiedBy>Philippe Magnier</cp:lastModifiedBy>
  <cp:lastPrinted>2005-10-06T07:24:33Z</cp:lastPrinted>
  <dcterms:created xsi:type="dcterms:W3CDTF">2003-10-21T09:34:43Z</dcterms:created>
  <dcterms:modified xsi:type="dcterms:W3CDTF">2007-12-16T16:10:00Z</dcterms:modified>
  <cp:category/>
  <cp:version/>
  <cp:contentType/>
  <cp:contentStatus/>
</cp:coreProperties>
</file>